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H214" s="1"/>
  <c r="G203"/>
  <c r="F203"/>
  <c r="F214" s="1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43" l="1"/>
  <c r="G43"/>
  <c r="I214"/>
  <c r="G214"/>
  <c r="L195"/>
  <c r="L176"/>
  <c r="I176"/>
  <c r="G176"/>
  <c r="L138"/>
  <c r="G138"/>
  <c r="L119"/>
  <c r="I119"/>
  <c r="I100"/>
  <c r="H100"/>
  <c r="G100"/>
  <c r="H62"/>
  <c r="F62"/>
  <c r="L100"/>
  <c r="L81"/>
  <c r="J62"/>
  <c r="I62"/>
  <c r="G62"/>
  <c r="L62"/>
  <c r="J43"/>
  <c r="L43"/>
  <c r="F43"/>
  <c r="L24"/>
  <c r="J24"/>
  <c r="I24"/>
  <c r="H24"/>
  <c r="G24"/>
  <c r="F24"/>
  <c r="H234" l="1"/>
  <c r="G234"/>
  <c r="F234"/>
  <c r="I234"/>
  <c r="L234"/>
  <c r="J234"/>
</calcChain>
</file>

<file path=xl/sharedStrings.xml><?xml version="1.0" encoding="utf-8"?>
<sst xmlns="http://schemas.openxmlformats.org/spreadsheetml/2006/main" count="286" uniqueCount="64">
  <si>
    <t>Школа</t>
  </si>
  <si>
    <t>МКОУ Речниковская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</si>
  <si>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</si>
  <si>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</si>
  <si>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</si>
  <si>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</si>
  <si>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</si>
  <si>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Герман О.В.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</si>
  <si>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</si>
  <si>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</si>
  <si>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</si>
  <si>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</si>
  <si>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</si>
  <si>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</si>
  <si>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</si>
  <si>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</si>
  <si>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</si>
  <si>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</si>
  <si>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</si>
  <si>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</si>
  <si>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</si>
  <si>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</si>
  <si>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</si>
  <si>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</si>
  <si>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</si>
  <si>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</si>
  <si>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</si>
  <si>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</si>
  <si>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</si>
  <si>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</si>
  <si>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</si>
  <si>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</si>
  <si>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</si>
  <si>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</si>
  <si>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</si>
  <si>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</si>
  <si>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</si>
  <si>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плов из отварной курицы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</si>
  <si>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</si>
  <si>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</si>
  <si>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</si>
  <si>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</si>
  <si>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</si>
  <si>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пром</t>
  </si>
  <si>
    <t>хлеб черн.</t>
  </si>
  <si>
    <t>Итого за день:</t>
  </si>
  <si>
    <t>борщ с капустой и картофелем</t>
  </si>
  <si>
    <t>котлеты, биточки, шницели</t>
  </si>
  <si>
    <t>каша гречневая рассыпчатая</t>
  </si>
  <si>
    <t>суп картофельный с мясными фрикадельками</t>
  </si>
  <si>
    <t>печень тушеная в соусе</t>
  </si>
  <si>
    <t>макаронные изделия отварные</t>
  </si>
  <si>
    <t>кисель из концентрата плодового или ягодного</t>
  </si>
  <si>
    <t>суп картофельный с рыбой</t>
  </si>
  <si>
    <t>котлеты, биточки,шницели</t>
  </si>
  <si>
    <t>рис отварной</t>
  </si>
  <si>
    <t>напиток из шиповника</t>
  </si>
  <si>
    <t>рассольник Ленинградский</t>
  </si>
  <si>
    <t>жаркое по домашнему</t>
  </si>
  <si>
    <t>чай с сахаром</t>
  </si>
  <si>
    <t>курица в соусе с томатом</t>
  </si>
  <si>
    <t>рыба тушенная в сметанном соусе</t>
  </si>
  <si>
    <t>рагу из овощей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</si>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</sst>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195" activePane="bottomRight" state="frozen"/>
      <selection pane="topRight"/>
      <selection pane="bottomLeft"/>
      <selection pane="bottomRight" activeCell="K244" sqref="K24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2" ht="18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34</v>
      </c>
      <c r="E15" s="26" t="s">
        <v>35</v>
      </c>
      <c r="F15" s="27">
        <v>230</v>
      </c>
      <c r="G15" s="27">
        <v>5.77</v>
      </c>
      <c r="H15" s="27">
        <v>4.1900000000000004</v>
      </c>
      <c r="I15" s="27">
        <v>15.7</v>
      </c>
      <c r="J15" s="27">
        <v>123.6</v>
      </c>
      <c r="K15" s="28">
        <v>67</v>
      </c>
      <c r="L15" s="27">
        <v>10.68</v>
      </c>
    </row>
    <row r="16" spans="1:12" ht="15">
      <c r="A16" s="22"/>
      <c r="B16" s="23"/>
      <c r="C16" s="24"/>
      <c r="D16" s="29" t="s">
        <v>36</v>
      </c>
      <c r="E16" s="26" t="s">
        <v>37</v>
      </c>
      <c r="F16" s="27">
        <v>230</v>
      </c>
      <c r="G16" s="27">
        <v>27.95</v>
      </c>
      <c r="H16" s="27">
        <v>21.33</v>
      </c>
      <c r="I16" s="27">
        <v>32.799999999999997</v>
      </c>
      <c r="J16" s="27">
        <v>434.7</v>
      </c>
      <c r="K16" s="28">
        <v>289</v>
      </c>
      <c r="L16" s="27">
        <v>61.34</v>
      </c>
    </row>
    <row r="17" spans="1:12" ht="15">
      <c r="A17" s="22"/>
      <c r="B17" s="23"/>
      <c r="C17" s="24"/>
      <c r="D17" s="29" t="s">
        <v>38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39</v>
      </c>
      <c r="E18" s="26" t="s">
        <v>40</v>
      </c>
      <c r="F18" s="27">
        <v>200</v>
      </c>
      <c r="G18" s="27">
        <v>1</v>
      </c>
      <c r="H18" s="27">
        <v>0</v>
      </c>
      <c r="I18" s="27">
        <v>27</v>
      </c>
      <c r="J18" s="27">
        <v>112</v>
      </c>
      <c r="K18" s="28">
        <v>399</v>
      </c>
      <c r="L18" s="27">
        <v>5.3</v>
      </c>
    </row>
    <row r="19" spans="1:12" ht="15">
      <c r="A19" s="22"/>
      <c r="B19" s="23"/>
      <c r="C19" s="24"/>
      <c r="D19" s="29" t="s">
        <v>41</v>
      </c>
      <c r="E19" s="26" t="s">
        <v>42</v>
      </c>
      <c r="F19" s="27">
        <v>50</v>
      </c>
      <c r="G19" s="27">
        <v>5</v>
      </c>
      <c r="H19" s="27">
        <v>4</v>
      </c>
      <c r="I19" s="27">
        <v>38</v>
      </c>
      <c r="J19" s="27">
        <v>219</v>
      </c>
      <c r="K19" s="28" t="s">
        <v>43</v>
      </c>
      <c r="L19" s="27">
        <v>2.34</v>
      </c>
    </row>
    <row r="20" spans="1:12" ht="15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31</v>
      </c>
      <c r="E23" s="34"/>
      <c r="F23" s="35">
        <f>SUM(F14:F22)</f>
        <v>710</v>
      </c>
      <c r="G23" s="35">
        <f>SUM(G14:G22)</f>
        <v>39.72</v>
      </c>
      <c r="H23" s="35">
        <f>SUM(H14:H22)</f>
        <v>29.52</v>
      </c>
      <c r="I23" s="35">
        <f>SUM(I14:I22)</f>
        <v>113.5</v>
      </c>
      <c r="J23" s="35">
        <f>SUM(J14:J22)</f>
        <v>889.3</v>
      </c>
      <c r="K23" s="36"/>
      <c r="L23" s="35">
        <f>SUM(L14:L22)</f>
        <v>79.660000000000011</v>
      </c>
    </row>
    <row r="24" spans="1:12">
      <c r="A24" s="40">
        <f>A6</f>
        <v>1</v>
      </c>
      <c r="B24" s="41">
        <f>B6</f>
        <v>1</v>
      </c>
      <c r="C24" s="53" t="s">
        <v>45</v>
      </c>
      <c r="D24" s="54"/>
      <c r="E24" s="42"/>
      <c r="F24" s="43">
        <f>F13+F23</f>
        <v>710</v>
      </c>
      <c r="G24" s="43">
        <f>G13+G23</f>
        <v>39.72</v>
      </c>
      <c r="H24" s="43">
        <f>H13+H23</f>
        <v>29.52</v>
      </c>
      <c r="I24" s="43">
        <f>I13+I23</f>
        <v>113.5</v>
      </c>
      <c r="J24" s="43">
        <f>J13+J23</f>
        <v>889.3</v>
      </c>
      <c r="K24" s="43"/>
      <c r="L24" s="43">
        <f>L13+L23</f>
        <v>79.660000000000011</v>
      </c>
    </row>
    <row r="25" spans="1:12" ht="15">
      <c r="A25" s="44">
        <v>1</v>
      </c>
      <c r="B25" s="23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21"/>
      <c r="L25" s="20"/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28</v>
      </c>
      <c r="E27" s="26"/>
      <c r="F27" s="27"/>
      <c r="G27" s="27"/>
      <c r="H27" s="27"/>
      <c r="I27" s="27"/>
      <c r="J27" s="27"/>
      <c r="K27" s="28"/>
      <c r="L27" s="27"/>
    </row>
    <row r="28" spans="1:12" ht="15">
      <c r="A28" s="44"/>
      <c r="B28" s="23"/>
      <c r="C28" s="24"/>
      <c r="D28" s="29" t="s">
        <v>29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44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34</v>
      </c>
      <c r="E34" s="26" t="s">
        <v>46</v>
      </c>
      <c r="F34" s="27">
        <v>250</v>
      </c>
      <c r="G34" s="27">
        <v>1.79</v>
      </c>
      <c r="H34" s="27">
        <v>4.95</v>
      </c>
      <c r="I34" s="27">
        <v>7.76</v>
      </c>
      <c r="J34" s="27">
        <v>106</v>
      </c>
      <c r="K34" s="28">
        <v>62</v>
      </c>
      <c r="L34" s="27">
        <v>26.52</v>
      </c>
    </row>
    <row r="35" spans="1:12" ht="15">
      <c r="A35" s="44"/>
      <c r="B35" s="23"/>
      <c r="C35" s="24"/>
      <c r="D35" s="29" t="s">
        <v>36</v>
      </c>
      <c r="E35" s="26" t="s">
        <v>47</v>
      </c>
      <c r="F35" s="27">
        <v>90</v>
      </c>
      <c r="G35" s="27">
        <v>10.43</v>
      </c>
      <c r="H35" s="27">
        <v>8.7200000000000006</v>
      </c>
      <c r="I35" s="27">
        <v>13.81</v>
      </c>
      <c r="J35" s="27">
        <v>158</v>
      </c>
      <c r="K35" s="28">
        <v>255</v>
      </c>
      <c r="L35" s="27">
        <v>39.130000000000003</v>
      </c>
    </row>
    <row r="36" spans="1:12" ht="15">
      <c r="A36" s="44"/>
      <c r="B36" s="23"/>
      <c r="C36" s="24"/>
      <c r="D36" s="29" t="s">
        <v>38</v>
      </c>
      <c r="E36" s="26" t="s">
        <v>48</v>
      </c>
      <c r="F36" s="27">
        <v>150</v>
      </c>
      <c r="G36" s="27">
        <v>3.13</v>
      </c>
      <c r="H36" s="27">
        <v>11</v>
      </c>
      <c r="I36" s="27">
        <v>59</v>
      </c>
      <c r="J36" s="27">
        <v>224</v>
      </c>
      <c r="K36" s="28">
        <v>297</v>
      </c>
      <c r="L36" s="27">
        <v>6.37</v>
      </c>
    </row>
    <row r="37" spans="1:12" ht="15">
      <c r="A37" s="44"/>
      <c r="B37" s="23"/>
      <c r="C37" s="24"/>
      <c r="D37" s="29" t="s">
        <v>39</v>
      </c>
      <c r="E37" s="26" t="s">
        <v>40</v>
      </c>
      <c r="F37" s="27">
        <v>200</v>
      </c>
      <c r="G37" s="27">
        <v>0.56000000000000005</v>
      </c>
      <c r="H37" s="27">
        <v>0</v>
      </c>
      <c r="I37" s="27">
        <v>27.4</v>
      </c>
      <c r="J37" s="27">
        <v>111.84</v>
      </c>
      <c r="K37" s="28">
        <v>399</v>
      </c>
      <c r="L37" s="27">
        <v>5.3</v>
      </c>
    </row>
    <row r="38" spans="1:12" ht="15">
      <c r="A38" s="44"/>
      <c r="B38" s="23"/>
      <c r="C38" s="24"/>
      <c r="D38" s="29" t="s">
        <v>41</v>
      </c>
      <c r="E38" s="26" t="s">
        <v>42</v>
      </c>
      <c r="F38" s="27">
        <v>50</v>
      </c>
      <c r="G38" s="27">
        <v>5</v>
      </c>
      <c r="H38" s="27">
        <v>4</v>
      </c>
      <c r="I38" s="27">
        <v>38</v>
      </c>
      <c r="J38" s="27">
        <v>219</v>
      </c>
      <c r="K38" s="28" t="s">
        <v>43</v>
      </c>
      <c r="L38" s="27">
        <v>2.34</v>
      </c>
    </row>
    <row r="39" spans="1:12" ht="15">
      <c r="A39" s="44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31</v>
      </c>
      <c r="E42" s="34"/>
      <c r="F42" s="35">
        <f>SUM(F33:F41)</f>
        <v>740</v>
      </c>
      <c r="G42" s="35">
        <f>SUM(G33:G41)</f>
        <v>20.909999999999997</v>
      </c>
      <c r="H42" s="35">
        <f>SUM(H33:H41)</f>
        <v>28.67</v>
      </c>
      <c r="I42" s="35">
        <f>SUM(I33:I41)</f>
        <v>145.97</v>
      </c>
      <c r="J42" s="35">
        <f>SUM(J33:J41)</f>
        <v>818.84</v>
      </c>
      <c r="K42" s="36"/>
      <c r="L42" s="35">
        <f>SUM(L33:L41)</f>
        <v>79.660000000000011</v>
      </c>
    </row>
    <row r="43" spans="1:12" ht="15.75" customHeight="1">
      <c r="A43" s="46">
        <f>A25</f>
        <v>1</v>
      </c>
      <c r="B43" s="46">
        <f>B25</f>
        <v>2</v>
      </c>
      <c r="C43" s="53" t="s">
        <v>45</v>
      </c>
      <c r="D43" s="54"/>
      <c r="E43" s="42"/>
      <c r="F43" s="43">
        <f>F32+F42</f>
        <v>740</v>
      </c>
      <c r="G43" s="43">
        <f>G32+G42</f>
        <v>20.909999999999997</v>
      </c>
      <c r="H43" s="43">
        <f>H32+H42</f>
        <v>28.67</v>
      </c>
      <c r="I43" s="43">
        <f>I32+I42</f>
        <v>145.97</v>
      </c>
      <c r="J43" s="43">
        <f>J32+J42</f>
        <v>818.84</v>
      </c>
      <c r="K43" s="43"/>
      <c r="L43" s="43">
        <f>L32+L42</f>
        <v>79.660000000000011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21"/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28</v>
      </c>
      <c r="E46" s="26"/>
      <c r="F46" s="27"/>
      <c r="G46" s="27"/>
      <c r="H46" s="27"/>
      <c r="I46" s="27"/>
      <c r="J46" s="27"/>
      <c r="K46" s="28"/>
      <c r="L46" s="27"/>
    </row>
    <row r="47" spans="1:12" ht="15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spans="1:12" ht="15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34</v>
      </c>
      <c r="E53" s="26" t="s">
        <v>49</v>
      </c>
      <c r="F53" s="27">
        <v>250</v>
      </c>
      <c r="G53" s="27">
        <v>8.06</v>
      </c>
      <c r="H53" s="27">
        <v>8.3000000000000007</v>
      </c>
      <c r="I53" s="27">
        <v>11.1</v>
      </c>
      <c r="J53" s="27">
        <v>151.30000000000001</v>
      </c>
      <c r="K53" s="28">
        <v>71</v>
      </c>
      <c r="L53" s="27">
        <v>35.03</v>
      </c>
    </row>
    <row r="54" spans="1:12" ht="15">
      <c r="A54" s="22"/>
      <c r="B54" s="23"/>
      <c r="C54" s="24"/>
      <c r="D54" s="29" t="s">
        <v>36</v>
      </c>
      <c r="E54" s="26" t="s">
        <v>50</v>
      </c>
      <c r="F54" s="27">
        <v>120</v>
      </c>
      <c r="G54" s="27">
        <v>11.06</v>
      </c>
      <c r="H54" s="27">
        <v>5.3</v>
      </c>
      <c r="I54" s="27">
        <v>16.100000000000001</v>
      </c>
      <c r="J54" s="27">
        <v>94</v>
      </c>
      <c r="K54" s="28">
        <v>240</v>
      </c>
      <c r="L54" s="27">
        <v>27.26</v>
      </c>
    </row>
    <row r="55" spans="1:12" ht="15">
      <c r="A55" s="22"/>
      <c r="B55" s="23"/>
      <c r="C55" s="24"/>
      <c r="D55" s="29" t="s">
        <v>38</v>
      </c>
      <c r="E55" s="26" t="s">
        <v>51</v>
      </c>
      <c r="F55" s="27">
        <v>150</v>
      </c>
      <c r="G55" s="27">
        <v>3.66</v>
      </c>
      <c r="H55" s="27">
        <v>3.53</v>
      </c>
      <c r="I55" s="27">
        <v>20.85</v>
      </c>
      <c r="J55" s="27">
        <v>188</v>
      </c>
      <c r="K55" s="28">
        <v>306</v>
      </c>
      <c r="L55" s="27">
        <v>8.66</v>
      </c>
    </row>
    <row r="56" spans="1:12" ht="15">
      <c r="A56" s="22"/>
      <c r="B56" s="23"/>
      <c r="C56" s="24"/>
      <c r="D56" s="29" t="s">
        <v>39</v>
      </c>
      <c r="E56" s="26" t="s">
        <v>52</v>
      </c>
      <c r="F56" s="27">
        <v>200</v>
      </c>
      <c r="G56" s="27">
        <v>1.36</v>
      </c>
      <c r="H56" s="27">
        <v>0</v>
      </c>
      <c r="I56" s="27">
        <v>29.02</v>
      </c>
      <c r="J56" s="27">
        <v>121.52</v>
      </c>
      <c r="K56" s="28">
        <v>394</v>
      </c>
      <c r="L56" s="27">
        <v>6.37</v>
      </c>
    </row>
    <row r="57" spans="1:12" ht="15">
      <c r="A57" s="22"/>
      <c r="B57" s="23"/>
      <c r="C57" s="24"/>
      <c r="D57" s="29" t="s">
        <v>41</v>
      </c>
      <c r="E57" s="26" t="s">
        <v>42</v>
      </c>
      <c r="F57" s="27">
        <v>50</v>
      </c>
      <c r="G57" s="27">
        <v>5</v>
      </c>
      <c r="H57" s="27">
        <v>4</v>
      </c>
      <c r="I57" s="27">
        <v>38</v>
      </c>
      <c r="J57" s="27">
        <v>219</v>
      </c>
      <c r="K57" s="28" t="s">
        <v>43</v>
      </c>
      <c r="L57" s="27">
        <v>2.34</v>
      </c>
    </row>
    <row r="58" spans="1:12" ht="15">
      <c r="A58" s="22"/>
      <c r="B58" s="23"/>
      <c r="C58" s="24"/>
      <c r="D58" s="29" t="s">
        <v>44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31</v>
      </c>
      <c r="E61" s="34"/>
      <c r="F61" s="35">
        <f>SUM(F52:F60)</f>
        <v>770</v>
      </c>
      <c r="G61" s="35">
        <f>SUM(G52:G60)</f>
        <v>29.14</v>
      </c>
      <c r="H61" s="35">
        <f>SUM(H52:H60)</f>
        <v>21.130000000000003</v>
      </c>
      <c r="I61" s="35">
        <f>SUM(I52:I60)</f>
        <v>115.07000000000001</v>
      </c>
      <c r="J61" s="35">
        <f>SUM(J52:J60)</f>
        <v>773.82</v>
      </c>
      <c r="K61" s="36"/>
      <c r="L61" s="35">
        <f>SUM(L52:L60)</f>
        <v>79.660000000000011</v>
      </c>
    </row>
    <row r="62" spans="1:12" ht="15.75" customHeight="1">
      <c r="A62" s="40">
        <f>A44</f>
        <v>1</v>
      </c>
      <c r="B62" s="41">
        <f>B44</f>
        <v>3</v>
      </c>
      <c r="C62" s="53" t="s">
        <v>45</v>
      </c>
      <c r="D62" s="54"/>
      <c r="E62" s="42"/>
      <c r="F62" s="43">
        <f>F51+F61</f>
        <v>770</v>
      </c>
      <c r="G62" s="43">
        <f>G51+G61</f>
        <v>29.14</v>
      </c>
      <c r="H62" s="43">
        <f>H51+H61</f>
        <v>21.130000000000003</v>
      </c>
      <c r="I62" s="43">
        <f>I51+I61</f>
        <v>115.07000000000001</v>
      </c>
      <c r="J62" s="43">
        <f>J51+J61</f>
        <v>773.82</v>
      </c>
      <c r="K62" s="43"/>
      <c r="L62" s="43">
        <f>L51+L61</f>
        <v>79.660000000000011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21"/>
      <c r="L63" s="20"/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28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22"/>
      <c r="B66" s="23"/>
      <c r="C66" s="24"/>
      <c r="D66" s="29" t="s">
        <v>29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34</v>
      </c>
      <c r="E72" s="26" t="s">
        <v>53</v>
      </c>
      <c r="F72" s="27">
        <v>250</v>
      </c>
      <c r="G72" s="27">
        <v>9.57</v>
      </c>
      <c r="H72" s="27">
        <v>4.4800000000000004</v>
      </c>
      <c r="I72" s="27">
        <v>13.3</v>
      </c>
      <c r="J72" s="27">
        <v>131.80000000000001</v>
      </c>
      <c r="K72" s="28">
        <v>73</v>
      </c>
      <c r="L72" s="27">
        <v>15.98</v>
      </c>
    </row>
    <row r="73" spans="1:12" ht="15">
      <c r="A73" s="22"/>
      <c r="B73" s="23"/>
      <c r="C73" s="24"/>
      <c r="D73" s="29" t="s">
        <v>36</v>
      </c>
      <c r="E73" s="26" t="s">
        <v>54</v>
      </c>
      <c r="F73" s="27">
        <v>90</v>
      </c>
      <c r="G73" s="27">
        <v>10.43</v>
      </c>
      <c r="H73" s="27">
        <v>8.7200000000000006</v>
      </c>
      <c r="I73" s="27">
        <v>13.81</v>
      </c>
      <c r="J73" s="27">
        <v>158</v>
      </c>
      <c r="K73" s="28">
        <v>255</v>
      </c>
      <c r="L73" s="27">
        <v>39.130000000000003</v>
      </c>
    </row>
    <row r="74" spans="1:12" ht="15">
      <c r="A74" s="22"/>
      <c r="B74" s="23"/>
      <c r="C74" s="24"/>
      <c r="D74" s="29" t="s">
        <v>38</v>
      </c>
      <c r="E74" s="26" t="s">
        <v>55</v>
      </c>
      <c r="F74" s="27">
        <v>150</v>
      </c>
      <c r="G74" s="27">
        <v>2.42</v>
      </c>
      <c r="H74" s="27">
        <v>3.39</v>
      </c>
      <c r="I74" s="27">
        <v>22.2</v>
      </c>
      <c r="J74" s="27">
        <v>193</v>
      </c>
      <c r="K74" s="28">
        <v>303</v>
      </c>
      <c r="L74" s="27">
        <v>8.98</v>
      </c>
    </row>
    <row r="75" spans="1:12" ht="15">
      <c r="A75" s="22"/>
      <c r="B75" s="23"/>
      <c r="C75" s="24"/>
      <c r="D75" s="29" t="s">
        <v>39</v>
      </c>
      <c r="E75" s="26" t="s">
        <v>56</v>
      </c>
      <c r="F75" s="27">
        <v>200</v>
      </c>
      <c r="G75" s="27">
        <v>0.68</v>
      </c>
      <c r="H75" s="27">
        <v>0</v>
      </c>
      <c r="I75" s="27">
        <v>23.05</v>
      </c>
      <c r="J75" s="27">
        <v>94.9</v>
      </c>
      <c r="K75" s="28">
        <v>409</v>
      </c>
      <c r="L75" s="27">
        <v>13.23</v>
      </c>
    </row>
    <row r="76" spans="1:12" ht="15">
      <c r="A76" s="22"/>
      <c r="B76" s="23"/>
      <c r="C76" s="24"/>
      <c r="D76" s="29" t="s">
        <v>41</v>
      </c>
      <c r="E76" s="26" t="s">
        <v>42</v>
      </c>
      <c r="F76" s="27">
        <v>50</v>
      </c>
      <c r="G76" s="27">
        <v>5</v>
      </c>
      <c r="H76" s="27">
        <v>4</v>
      </c>
      <c r="I76" s="27">
        <v>38</v>
      </c>
      <c r="J76" s="27">
        <v>219</v>
      </c>
      <c r="K76" s="28" t="s">
        <v>43</v>
      </c>
      <c r="L76" s="27">
        <v>2.34</v>
      </c>
    </row>
    <row r="77" spans="1:12" ht="15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31</v>
      </c>
      <c r="E80" s="34"/>
      <c r="F80" s="35">
        <f>SUM(F71:F79)</f>
        <v>740</v>
      </c>
      <c r="G80" s="35">
        <f>SUM(G71:G79)</f>
        <v>28.1</v>
      </c>
      <c r="H80" s="35">
        <f>SUM(H71:H79)</f>
        <v>20.59</v>
      </c>
      <c r="I80" s="35">
        <f>SUM(I71:I79)</f>
        <v>110.36</v>
      </c>
      <c r="J80" s="35">
        <f>SUM(J71:J79)</f>
        <v>796.7</v>
      </c>
      <c r="K80" s="36"/>
      <c r="L80" s="35">
        <f>SUM(L71:L79)</f>
        <v>79.660000000000011</v>
      </c>
    </row>
    <row r="81" spans="1:12" ht="15.75" customHeight="1">
      <c r="A81" s="40">
        <f>A63</f>
        <v>1</v>
      </c>
      <c r="B81" s="41">
        <f>B63</f>
        <v>4</v>
      </c>
      <c r="C81" s="53" t="s">
        <v>45</v>
      </c>
      <c r="D81" s="54"/>
      <c r="E81" s="42"/>
      <c r="F81" s="43">
        <f>F70+F80</f>
        <v>740</v>
      </c>
      <c r="G81" s="43">
        <f>G70+G80</f>
        <v>28.1</v>
      </c>
      <c r="H81" s="43">
        <f>H70+H80</f>
        <v>20.59</v>
      </c>
      <c r="I81" s="43">
        <f>I70+I80</f>
        <v>110.36</v>
      </c>
      <c r="J81" s="43">
        <f>J70+J80</f>
        <v>796.7</v>
      </c>
      <c r="K81" s="43"/>
      <c r="L81" s="43">
        <f>L70+L80</f>
        <v>79.660000000000011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21"/>
      <c r="L82" s="20"/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28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22"/>
      <c r="B85" s="23"/>
      <c r="C85" s="24"/>
      <c r="D85" s="29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34</v>
      </c>
      <c r="E91" s="26" t="s">
        <v>57</v>
      </c>
      <c r="F91" s="27">
        <v>250</v>
      </c>
      <c r="G91" s="27">
        <v>2.34</v>
      </c>
      <c r="H91" s="27">
        <v>6.04</v>
      </c>
      <c r="I91" s="27">
        <v>12.97</v>
      </c>
      <c r="J91" s="27">
        <v>125</v>
      </c>
      <c r="K91" s="28">
        <v>64</v>
      </c>
      <c r="L91" s="27">
        <v>23.74</v>
      </c>
    </row>
    <row r="92" spans="1:12" ht="15">
      <c r="A92" s="22"/>
      <c r="B92" s="23"/>
      <c r="C92" s="24"/>
      <c r="D92" s="29" t="s">
        <v>36</v>
      </c>
      <c r="E92" s="26" t="s">
        <v>58</v>
      </c>
      <c r="F92" s="27">
        <v>220</v>
      </c>
      <c r="G92" s="27">
        <v>21.07</v>
      </c>
      <c r="H92" s="27">
        <v>18.329999999999998</v>
      </c>
      <c r="I92" s="27">
        <v>16.850000000000001</v>
      </c>
      <c r="J92" s="27">
        <v>316.64</v>
      </c>
      <c r="K92" s="28">
        <v>247</v>
      </c>
      <c r="L92" s="27">
        <v>47.55</v>
      </c>
    </row>
    <row r="93" spans="1:12" ht="15">
      <c r="A93" s="22"/>
      <c r="B93" s="23"/>
      <c r="C93" s="24"/>
      <c r="D93" s="29" t="s">
        <v>38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39</v>
      </c>
      <c r="E94" s="26" t="s">
        <v>59</v>
      </c>
      <c r="F94" s="27">
        <v>200</v>
      </c>
      <c r="G94" s="27">
        <v>0.12</v>
      </c>
      <c r="H94" s="27">
        <v>0</v>
      </c>
      <c r="I94" s="27">
        <v>15.44</v>
      </c>
      <c r="J94" s="27">
        <v>62.24</v>
      </c>
      <c r="K94" s="28">
        <v>381</v>
      </c>
      <c r="L94" s="27">
        <v>6.03</v>
      </c>
    </row>
    <row r="95" spans="1:12" ht="15">
      <c r="A95" s="22"/>
      <c r="B95" s="23"/>
      <c r="C95" s="24"/>
      <c r="D95" s="29" t="s">
        <v>41</v>
      </c>
      <c r="E95" s="26" t="s">
        <v>42</v>
      </c>
      <c r="F95" s="27">
        <v>50</v>
      </c>
      <c r="G95" s="27">
        <v>5</v>
      </c>
      <c r="H95" s="27">
        <v>4</v>
      </c>
      <c r="I95" s="27">
        <v>38</v>
      </c>
      <c r="J95" s="27">
        <v>219</v>
      </c>
      <c r="K95" s="28" t="s">
        <v>43</v>
      </c>
      <c r="L95" s="27">
        <v>2.34</v>
      </c>
    </row>
    <row r="96" spans="1:12" ht="15">
      <c r="A96" s="22"/>
      <c r="B96" s="23"/>
      <c r="C96" s="24"/>
      <c r="D96" s="29" t="s">
        <v>44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31</v>
      </c>
      <c r="E99" s="34"/>
      <c r="F99" s="35">
        <f>SUM(F90:F98)</f>
        <v>720</v>
      </c>
      <c r="G99" s="35">
        <f>SUM(G90:G98)</f>
        <v>28.53</v>
      </c>
      <c r="H99" s="35">
        <f>SUM(H90:H98)</f>
        <v>28.369999999999997</v>
      </c>
      <c r="I99" s="35">
        <f>SUM(I90:I98)</f>
        <v>83.259999999999991</v>
      </c>
      <c r="J99" s="35">
        <f>SUM(J90:J98)</f>
        <v>722.88</v>
      </c>
      <c r="K99" s="36"/>
      <c r="L99" s="35">
        <f>SUM(L90:L98)</f>
        <v>79.66</v>
      </c>
    </row>
    <row r="100" spans="1:12" ht="15.75" customHeight="1">
      <c r="A100" s="40">
        <f>A82</f>
        <v>1</v>
      </c>
      <c r="B100" s="41">
        <f>B82</f>
        <v>5</v>
      </c>
      <c r="C100" s="53" t="s">
        <v>45</v>
      </c>
      <c r="D100" s="54"/>
      <c r="E100" s="42"/>
      <c r="F100" s="43">
        <f>F89+F99</f>
        <v>720</v>
      </c>
      <c r="G100" s="43">
        <f>G89+G99</f>
        <v>28.53</v>
      </c>
      <c r="H100" s="43">
        <f>H89+H99</f>
        <v>28.369999999999997</v>
      </c>
      <c r="I100" s="43">
        <f>I89+I99</f>
        <v>83.259999999999991</v>
      </c>
      <c r="J100" s="43">
        <f>J89+J99</f>
        <v>722.88</v>
      </c>
      <c r="K100" s="43"/>
      <c r="L100" s="43">
        <f>L89+L99</f>
        <v>79.66</v>
      </c>
    </row>
    <row r="101" spans="1:12" ht="15">
      <c r="A101" s="15">
        <v>1</v>
      </c>
      <c r="B101" s="16">
        <v>6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>
      <c r="A109" s="37">
        <f>A101</f>
        <v>1</v>
      </c>
      <c r="B109" s="38">
        <f>B101</f>
        <v>6</v>
      </c>
      <c r="C109" s="39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34</v>
      </c>
      <c r="E110" s="26" t="s">
        <v>35</v>
      </c>
      <c r="F110" s="27">
        <v>230</v>
      </c>
      <c r="G110" s="27">
        <v>5.77</v>
      </c>
      <c r="H110" s="27">
        <v>4.1900000000000004</v>
      </c>
      <c r="I110" s="27">
        <v>15.7</v>
      </c>
      <c r="J110" s="27">
        <v>123.6</v>
      </c>
      <c r="K110" s="28">
        <v>67</v>
      </c>
      <c r="L110" s="27">
        <v>10.68</v>
      </c>
    </row>
    <row r="111" spans="1:12" ht="15">
      <c r="A111" s="22"/>
      <c r="B111" s="23"/>
      <c r="C111" s="24"/>
      <c r="D111" s="29" t="s">
        <v>36</v>
      </c>
      <c r="E111" s="26" t="s">
        <v>37</v>
      </c>
      <c r="F111" s="27">
        <v>230</v>
      </c>
      <c r="G111" s="27">
        <v>27.95</v>
      </c>
      <c r="H111" s="27">
        <v>21.33</v>
      </c>
      <c r="I111" s="27">
        <v>32.799999999999997</v>
      </c>
      <c r="J111" s="27">
        <v>434.7</v>
      </c>
      <c r="K111" s="28">
        <v>289</v>
      </c>
      <c r="L111" s="27">
        <v>61.34</v>
      </c>
    </row>
    <row r="112" spans="1:12" ht="15">
      <c r="A112" s="22"/>
      <c r="B112" s="23"/>
      <c r="C112" s="24"/>
      <c r="D112" s="29" t="s">
        <v>38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39</v>
      </c>
      <c r="E113" s="26" t="s">
        <v>40</v>
      </c>
      <c r="F113" s="27">
        <v>200</v>
      </c>
      <c r="G113" s="27">
        <v>1</v>
      </c>
      <c r="H113" s="27">
        <v>0</v>
      </c>
      <c r="I113" s="27">
        <v>27</v>
      </c>
      <c r="J113" s="27">
        <v>112</v>
      </c>
      <c r="K113" s="28">
        <v>399</v>
      </c>
      <c r="L113" s="27">
        <v>5.3</v>
      </c>
    </row>
    <row r="114" spans="1:12" ht="15">
      <c r="A114" s="22"/>
      <c r="B114" s="23"/>
      <c r="C114" s="24"/>
      <c r="D114" s="29" t="s">
        <v>41</v>
      </c>
      <c r="E114" s="26" t="s">
        <v>42</v>
      </c>
      <c r="F114" s="27">
        <v>50</v>
      </c>
      <c r="G114" s="27">
        <v>5</v>
      </c>
      <c r="H114" s="27">
        <v>4</v>
      </c>
      <c r="I114" s="27">
        <v>38</v>
      </c>
      <c r="J114" s="27">
        <v>219</v>
      </c>
      <c r="K114" s="28" t="s">
        <v>43</v>
      </c>
      <c r="L114" s="27">
        <v>2.34</v>
      </c>
    </row>
    <row r="115" spans="1:12" ht="15">
      <c r="A115" s="22"/>
      <c r="B115" s="23"/>
      <c r="C115" s="24"/>
      <c r="D115" s="29" t="s">
        <v>44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31</v>
      </c>
      <c r="E118" s="34"/>
      <c r="F118" s="35">
        <f>SUM(F109:F117)</f>
        <v>710</v>
      </c>
      <c r="G118" s="35">
        <f>SUM(G109:G117)</f>
        <v>39.72</v>
      </c>
      <c r="H118" s="35">
        <f>SUM(H109:H117)</f>
        <v>29.52</v>
      </c>
      <c r="I118" s="35">
        <f>SUM(I109:I117)</f>
        <v>113.5</v>
      </c>
      <c r="J118" s="35">
        <f>SUM(J109:J117)</f>
        <v>889.3</v>
      </c>
      <c r="K118" s="36"/>
      <c r="L118" s="35">
        <f>SUM(L109:L117)</f>
        <v>79.660000000000011</v>
      </c>
    </row>
    <row r="119" spans="1:12" ht="15.75" customHeight="1">
      <c r="A119" s="40">
        <f>A101</f>
        <v>1</v>
      </c>
      <c r="B119" s="41">
        <f>B101</f>
        <v>6</v>
      </c>
      <c r="C119" s="53" t="s">
        <v>45</v>
      </c>
      <c r="D119" s="54"/>
      <c r="E119" s="42"/>
      <c r="F119" s="43">
        <f>F108+F118</f>
        <v>710</v>
      </c>
      <c r="G119" s="43">
        <f>G108+G118</f>
        <v>39.72</v>
      </c>
      <c r="H119" s="43">
        <f>H108+H118</f>
        <v>29.52</v>
      </c>
      <c r="I119" s="43">
        <f>I108+I118</f>
        <v>113.5</v>
      </c>
      <c r="J119" s="43">
        <f>J108+J118</f>
        <v>889.3</v>
      </c>
      <c r="K119" s="43"/>
      <c r="L119" s="43">
        <f>L108+L118</f>
        <v>79.660000000000011</v>
      </c>
    </row>
    <row r="120" spans="1:12" ht="15">
      <c r="A120" s="44">
        <v>2</v>
      </c>
      <c r="B120" s="23">
        <v>1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4"/>
      <c r="B122" s="23"/>
      <c r="C122" s="24"/>
      <c r="D122" s="29" t="s">
        <v>28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44"/>
      <c r="B123" s="23"/>
      <c r="C123" s="24"/>
      <c r="D123" s="29" t="s">
        <v>29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44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>
      <c r="A128" s="38">
        <f>A120</f>
        <v>2</v>
      </c>
      <c r="B128" s="38">
        <f>B120</f>
        <v>1</v>
      </c>
      <c r="C128" s="39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34</v>
      </c>
      <c r="E129" s="26" t="s">
        <v>46</v>
      </c>
      <c r="F129" s="27">
        <v>250</v>
      </c>
      <c r="G129" s="27">
        <v>1.79</v>
      </c>
      <c r="H129" s="27">
        <v>4.95</v>
      </c>
      <c r="I129" s="27">
        <v>7.76</v>
      </c>
      <c r="J129" s="27">
        <v>106</v>
      </c>
      <c r="K129" s="28">
        <v>62</v>
      </c>
      <c r="L129" s="27">
        <v>26.52</v>
      </c>
    </row>
    <row r="130" spans="1:12" ht="15">
      <c r="A130" s="44"/>
      <c r="B130" s="23"/>
      <c r="C130" s="24"/>
      <c r="D130" s="29" t="s">
        <v>36</v>
      </c>
      <c r="E130" s="26" t="s">
        <v>60</v>
      </c>
      <c r="F130" s="27">
        <v>100</v>
      </c>
      <c r="G130" s="27">
        <v>8</v>
      </c>
      <c r="H130" s="27">
        <v>11</v>
      </c>
      <c r="I130" s="27">
        <v>9</v>
      </c>
      <c r="J130" s="27">
        <v>301</v>
      </c>
      <c r="K130" s="28">
        <v>288</v>
      </c>
      <c r="L130" s="27">
        <v>35.770000000000003</v>
      </c>
    </row>
    <row r="131" spans="1:12" ht="15">
      <c r="A131" s="44"/>
      <c r="B131" s="23"/>
      <c r="C131" s="24"/>
      <c r="D131" s="29" t="s">
        <v>38</v>
      </c>
      <c r="E131" s="26" t="s">
        <v>51</v>
      </c>
      <c r="F131" s="27">
        <v>150</v>
      </c>
      <c r="G131" s="27">
        <v>3.66</v>
      </c>
      <c r="H131" s="27">
        <v>3.53</v>
      </c>
      <c r="I131" s="27">
        <v>20.85</v>
      </c>
      <c r="J131" s="27">
        <v>188</v>
      </c>
      <c r="K131" s="28">
        <v>306</v>
      </c>
      <c r="L131" s="27">
        <v>8.66</v>
      </c>
    </row>
    <row r="132" spans="1:12" ht="15">
      <c r="A132" s="44"/>
      <c r="B132" s="23"/>
      <c r="C132" s="24"/>
      <c r="D132" s="29" t="s">
        <v>39</v>
      </c>
      <c r="E132" s="26" t="s">
        <v>52</v>
      </c>
      <c r="F132" s="27">
        <v>200</v>
      </c>
      <c r="G132" s="27">
        <v>1.36</v>
      </c>
      <c r="H132" s="27">
        <v>0</v>
      </c>
      <c r="I132" s="27">
        <v>29.02</v>
      </c>
      <c r="J132" s="27">
        <v>121.52</v>
      </c>
      <c r="K132" s="28">
        <v>394</v>
      </c>
      <c r="L132" s="27">
        <v>6.37</v>
      </c>
    </row>
    <row r="133" spans="1:12" ht="15">
      <c r="A133" s="44"/>
      <c r="B133" s="23"/>
      <c r="C133" s="24"/>
      <c r="D133" s="29" t="s">
        <v>41</v>
      </c>
      <c r="E133" s="26" t="s">
        <v>42</v>
      </c>
      <c r="F133" s="27">
        <v>50</v>
      </c>
      <c r="G133" s="27">
        <v>5</v>
      </c>
      <c r="H133" s="27">
        <v>4</v>
      </c>
      <c r="I133" s="27">
        <v>38</v>
      </c>
      <c r="J133" s="27">
        <v>219</v>
      </c>
      <c r="K133" s="28" t="s">
        <v>43</v>
      </c>
      <c r="L133" s="27">
        <v>2.34</v>
      </c>
    </row>
    <row r="134" spans="1:12" ht="15">
      <c r="A134" s="44"/>
      <c r="B134" s="23"/>
      <c r="C134" s="24"/>
      <c r="D134" s="29" t="s">
        <v>44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31</v>
      </c>
      <c r="E137" s="34"/>
      <c r="F137" s="35">
        <f>SUM(F128:F136)</f>
        <v>750</v>
      </c>
      <c r="G137" s="35">
        <f>SUM(G128:G136)</f>
        <v>19.809999999999999</v>
      </c>
      <c r="H137" s="35">
        <f>SUM(H128:H136)</f>
        <v>23.48</v>
      </c>
      <c r="I137" s="35">
        <f>SUM(I128:I136)</f>
        <v>104.63</v>
      </c>
      <c r="J137" s="35">
        <f>SUM(J128:J136)</f>
        <v>935.52</v>
      </c>
      <c r="K137" s="36"/>
      <c r="L137" s="35">
        <f>SUM(L128:L136)</f>
        <v>79.660000000000011</v>
      </c>
    </row>
    <row r="138" spans="1:12">
      <c r="A138" s="46">
        <f>A120</f>
        <v>2</v>
      </c>
      <c r="B138" s="46">
        <f>B120</f>
        <v>1</v>
      </c>
      <c r="C138" s="53" t="s">
        <v>45</v>
      </c>
      <c r="D138" s="54"/>
      <c r="E138" s="42"/>
      <c r="F138" s="43">
        <f>F127+F137</f>
        <v>750</v>
      </c>
      <c r="G138" s="43">
        <f>G127+G137</f>
        <v>19.809999999999999</v>
      </c>
      <c r="H138" s="43">
        <f>H127+H137</f>
        <v>23.48</v>
      </c>
      <c r="I138" s="43">
        <f>I127+I137</f>
        <v>104.63</v>
      </c>
      <c r="J138" s="43">
        <f>J127+J137</f>
        <v>935.52</v>
      </c>
      <c r="K138" s="43"/>
      <c r="L138" s="43">
        <f>L127+L137</f>
        <v>79.660000000000011</v>
      </c>
    </row>
    <row r="139" spans="1:12" ht="15">
      <c r="A139" s="15">
        <v>2</v>
      </c>
      <c r="B139" s="16">
        <v>2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28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>
      <c r="A147" s="37">
        <f>A139</f>
        <v>2</v>
      </c>
      <c r="B147" s="38">
        <f>B139</f>
        <v>2</v>
      </c>
      <c r="C147" s="39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34</v>
      </c>
      <c r="E148" s="26" t="s">
        <v>49</v>
      </c>
      <c r="F148" s="27">
        <v>250</v>
      </c>
      <c r="G148" s="27">
        <v>8.06</v>
      </c>
      <c r="H148" s="27">
        <v>8.3000000000000007</v>
      </c>
      <c r="I148" s="27">
        <v>11.1</v>
      </c>
      <c r="J148" s="27">
        <v>151.30000000000001</v>
      </c>
      <c r="K148" s="28">
        <v>71</v>
      </c>
      <c r="L148" s="27">
        <v>35.03</v>
      </c>
    </row>
    <row r="149" spans="1:12" ht="15">
      <c r="A149" s="22"/>
      <c r="B149" s="23"/>
      <c r="C149" s="24"/>
      <c r="D149" s="29" t="s">
        <v>36</v>
      </c>
      <c r="E149" s="26" t="s">
        <v>61</v>
      </c>
      <c r="F149" s="27">
        <v>120</v>
      </c>
      <c r="G149" s="27">
        <v>11</v>
      </c>
      <c r="H149" s="27">
        <v>7</v>
      </c>
      <c r="I149" s="27">
        <v>5</v>
      </c>
      <c r="J149" s="27">
        <v>114</v>
      </c>
      <c r="K149" s="28">
        <v>223</v>
      </c>
      <c r="L149" s="27">
        <v>20.079999999999998</v>
      </c>
    </row>
    <row r="150" spans="1:12" ht="15">
      <c r="A150" s="22"/>
      <c r="B150" s="23"/>
      <c r="C150" s="24"/>
      <c r="D150" s="29" t="s">
        <v>38</v>
      </c>
      <c r="E150" s="26" t="s">
        <v>55</v>
      </c>
      <c r="F150" s="27">
        <v>150</v>
      </c>
      <c r="G150" s="27">
        <v>2.42</v>
      </c>
      <c r="H150" s="27">
        <v>3.39</v>
      </c>
      <c r="I150" s="27">
        <v>22.2</v>
      </c>
      <c r="J150" s="27">
        <v>193</v>
      </c>
      <c r="K150" s="28">
        <v>303</v>
      </c>
      <c r="L150" s="27">
        <v>8.98</v>
      </c>
    </row>
    <row r="151" spans="1:12" ht="15">
      <c r="A151" s="22"/>
      <c r="B151" s="23"/>
      <c r="C151" s="24"/>
      <c r="D151" s="29" t="s">
        <v>39</v>
      </c>
      <c r="E151" s="26" t="s">
        <v>56</v>
      </c>
      <c r="F151" s="27">
        <v>200</v>
      </c>
      <c r="G151" s="27">
        <v>0.68</v>
      </c>
      <c r="H151" s="27">
        <v>0</v>
      </c>
      <c r="I151" s="27">
        <v>23.05</v>
      </c>
      <c r="J151" s="27">
        <v>94.9</v>
      </c>
      <c r="K151" s="28">
        <v>409</v>
      </c>
      <c r="L151" s="27">
        <v>13.23</v>
      </c>
    </row>
    <row r="152" spans="1:12" ht="15">
      <c r="A152" s="22"/>
      <c r="B152" s="23"/>
      <c r="C152" s="24"/>
      <c r="D152" s="29" t="s">
        <v>41</v>
      </c>
      <c r="E152" s="26" t="s">
        <v>42</v>
      </c>
      <c r="F152" s="27">
        <v>50</v>
      </c>
      <c r="G152" s="27">
        <v>5</v>
      </c>
      <c r="H152" s="27">
        <v>4</v>
      </c>
      <c r="I152" s="27">
        <v>38</v>
      </c>
      <c r="J152" s="27">
        <v>219</v>
      </c>
      <c r="K152" s="28" t="s">
        <v>43</v>
      </c>
      <c r="L152" s="27">
        <v>2.34</v>
      </c>
    </row>
    <row r="153" spans="1:12" ht="15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31</v>
      </c>
      <c r="E156" s="34"/>
      <c r="F156" s="35">
        <f>SUM(F147:F155)</f>
        <v>770</v>
      </c>
      <c r="G156" s="35">
        <f>SUM(G147:G155)</f>
        <v>27.160000000000004</v>
      </c>
      <c r="H156" s="35">
        <f>SUM(H147:H155)</f>
        <v>22.69</v>
      </c>
      <c r="I156" s="35">
        <f>SUM(I147:I155)</f>
        <v>99.35</v>
      </c>
      <c r="J156" s="35">
        <f>SUM(J147:J155)</f>
        <v>772.2</v>
      </c>
      <c r="K156" s="36"/>
      <c r="L156" s="35">
        <f>SUM(L147:L155)</f>
        <v>79.660000000000011</v>
      </c>
    </row>
    <row r="157" spans="1:12">
      <c r="A157" s="40">
        <f>A139</f>
        <v>2</v>
      </c>
      <c r="B157" s="41">
        <f>B139</f>
        <v>2</v>
      </c>
      <c r="C157" s="53" t="s">
        <v>45</v>
      </c>
      <c r="D157" s="54"/>
      <c r="E157" s="42"/>
      <c r="F157" s="43">
        <f>F146+F156</f>
        <v>770</v>
      </c>
      <c r="G157" s="43">
        <f>G146+G156</f>
        <v>27.160000000000004</v>
      </c>
      <c r="H157" s="43">
        <f>H146+H156</f>
        <v>22.69</v>
      </c>
      <c r="I157" s="43">
        <f>I146+I156</f>
        <v>99.35</v>
      </c>
      <c r="J157" s="43">
        <f>J146+J156</f>
        <v>772.2</v>
      </c>
      <c r="K157" s="43"/>
      <c r="L157" s="43">
        <f>L146+L156</f>
        <v>79.660000000000011</v>
      </c>
    </row>
    <row r="158" spans="1:12" ht="15">
      <c r="A158" s="15">
        <v>2</v>
      </c>
      <c r="B158" s="16">
        <v>3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28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>
      <c r="A166" s="37">
        <f>A158</f>
        <v>2</v>
      </c>
      <c r="B166" s="38">
        <f>B158</f>
        <v>3</v>
      </c>
      <c r="C166" s="39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34</v>
      </c>
      <c r="E167" s="26" t="s">
        <v>57</v>
      </c>
      <c r="F167" s="27">
        <v>250</v>
      </c>
      <c r="G167" s="27">
        <v>2.34</v>
      </c>
      <c r="H167" s="27">
        <v>6.04</v>
      </c>
      <c r="I167" s="27">
        <v>12.97</v>
      </c>
      <c r="J167" s="27">
        <v>125</v>
      </c>
      <c r="K167" s="28">
        <v>64</v>
      </c>
      <c r="L167" s="27">
        <v>23.74</v>
      </c>
    </row>
    <row r="168" spans="1:12" ht="15">
      <c r="A168" s="22"/>
      <c r="B168" s="23"/>
      <c r="C168" s="24"/>
      <c r="D168" s="29" t="s">
        <v>36</v>
      </c>
      <c r="E168" s="26" t="s">
        <v>58</v>
      </c>
      <c r="F168" s="27">
        <v>220</v>
      </c>
      <c r="G168" s="27">
        <v>21.07</v>
      </c>
      <c r="H168" s="27">
        <v>18.329999999999998</v>
      </c>
      <c r="I168" s="27">
        <v>16.850000000000001</v>
      </c>
      <c r="J168" s="27">
        <v>316.64</v>
      </c>
      <c r="K168" s="28">
        <v>247</v>
      </c>
      <c r="L168" s="27">
        <v>47.55</v>
      </c>
    </row>
    <row r="169" spans="1:12" ht="15">
      <c r="A169" s="22"/>
      <c r="B169" s="23"/>
      <c r="C169" s="24"/>
      <c r="D169" s="29" t="s">
        <v>38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39</v>
      </c>
      <c r="E170" s="26" t="s">
        <v>59</v>
      </c>
      <c r="F170" s="27">
        <v>200</v>
      </c>
      <c r="G170" s="27">
        <v>0.12</v>
      </c>
      <c r="H170" s="27">
        <v>0</v>
      </c>
      <c r="I170" s="27">
        <v>15.44</v>
      </c>
      <c r="J170" s="27">
        <v>62.24</v>
      </c>
      <c r="K170" s="28">
        <v>381</v>
      </c>
      <c r="L170" s="27">
        <v>6.03</v>
      </c>
    </row>
    <row r="171" spans="1:12" ht="15">
      <c r="A171" s="22"/>
      <c r="B171" s="23"/>
      <c r="C171" s="24"/>
      <c r="D171" s="29" t="s">
        <v>41</v>
      </c>
      <c r="E171" s="26" t="s">
        <v>42</v>
      </c>
      <c r="F171" s="27">
        <v>50</v>
      </c>
      <c r="G171" s="27">
        <v>5</v>
      </c>
      <c r="H171" s="27">
        <v>4</v>
      </c>
      <c r="I171" s="27">
        <v>38</v>
      </c>
      <c r="J171" s="27">
        <v>219</v>
      </c>
      <c r="K171" s="28" t="s">
        <v>43</v>
      </c>
      <c r="L171" s="27">
        <v>2.34</v>
      </c>
    </row>
    <row r="172" spans="1:12" ht="15">
      <c r="A172" s="22"/>
      <c r="B172" s="23"/>
      <c r="C172" s="24"/>
      <c r="D172" s="29" t="s">
        <v>44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31</v>
      </c>
      <c r="E175" s="34"/>
      <c r="F175" s="35">
        <f>SUM(F166:F174)</f>
        <v>720</v>
      </c>
      <c r="G175" s="35">
        <f>SUM(G166:G174)</f>
        <v>28.53</v>
      </c>
      <c r="H175" s="35">
        <f>SUM(H166:H174)</f>
        <v>28.369999999999997</v>
      </c>
      <c r="I175" s="35">
        <f>SUM(I166:I174)</f>
        <v>83.259999999999991</v>
      </c>
      <c r="J175" s="35">
        <f>SUM(J166:J174)</f>
        <v>722.88</v>
      </c>
      <c r="K175" s="36"/>
      <c r="L175" s="35">
        <f>SUM(L166:L174)</f>
        <v>79.66</v>
      </c>
    </row>
    <row r="176" spans="1:12">
      <c r="A176" s="40">
        <f>A158</f>
        <v>2</v>
      </c>
      <c r="B176" s="41">
        <f>B158</f>
        <v>3</v>
      </c>
      <c r="C176" s="53" t="s">
        <v>45</v>
      </c>
      <c r="D176" s="54"/>
      <c r="E176" s="42"/>
      <c r="F176" s="43">
        <f>F165+F175</f>
        <v>720</v>
      </c>
      <c r="G176" s="43">
        <f>G165+G175</f>
        <v>28.53</v>
      </c>
      <c r="H176" s="43">
        <f>H165+H175</f>
        <v>28.369999999999997</v>
      </c>
      <c r="I176" s="43">
        <f>I165+I175</f>
        <v>83.259999999999991</v>
      </c>
      <c r="J176" s="43">
        <f>J165+J175</f>
        <v>722.88</v>
      </c>
      <c r="K176" s="43"/>
      <c r="L176" s="43">
        <f>L165+L175</f>
        <v>79.66</v>
      </c>
    </row>
    <row r="177" spans="1:12" ht="15">
      <c r="A177" s="15">
        <v>2</v>
      </c>
      <c r="B177" s="16">
        <v>4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28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9" t="s">
        <v>29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 t="s">
        <v>30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>
      <c r="A185" s="37">
        <f>A177</f>
        <v>2</v>
      </c>
      <c r="B185" s="38">
        <f>B177</f>
        <v>4</v>
      </c>
      <c r="C185" s="39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34</v>
      </c>
      <c r="E186" s="26" t="s">
        <v>35</v>
      </c>
      <c r="F186" s="27">
        <v>250</v>
      </c>
      <c r="G186" s="27">
        <v>5.77</v>
      </c>
      <c r="H186" s="27">
        <v>4.1900000000000004</v>
      </c>
      <c r="I186" s="27">
        <v>15.7</v>
      </c>
      <c r="J186" s="27">
        <v>123.6</v>
      </c>
      <c r="K186" s="28">
        <v>67</v>
      </c>
      <c r="L186" s="27">
        <v>15.33</v>
      </c>
    </row>
    <row r="187" spans="1:12" ht="15">
      <c r="A187" s="22"/>
      <c r="B187" s="23"/>
      <c r="C187" s="24"/>
      <c r="D187" s="29" t="s">
        <v>36</v>
      </c>
      <c r="E187" s="26" t="s">
        <v>60</v>
      </c>
      <c r="F187" s="27">
        <v>130</v>
      </c>
      <c r="G187" s="27">
        <v>8</v>
      </c>
      <c r="H187" s="27">
        <v>11</v>
      </c>
      <c r="I187" s="27">
        <v>9</v>
      </c>
      <c r="J187" s="27">
        <v>301</v>
      </c>
      <c r="K187" s="28">
        <v>288</v>
      </c>
      <c r="L187" s="27">
        <v>47.25</v>
      </c>
    </row>
    <row r="188" spans="1:12" ht="15">
      <c r="A188" s="22"/>
      <c r="B188" s="23"/>
      <c r="C188" s="24"/>
      <c r="D188" s="29" t="s">
        <v>38</v>
      </c>
      <c r="E188" s="26" t="s">
        <v>48</v>
      </c>
      <c r="F188" s="27">
        <v>150</v>
      </c>
      <c r="G188" s="27">
        <v>3.13</v>
      </c>
      <c r="H188" s="27">
        <v>11</v>
      </c>
      <c r="I188" s="27">
        <v>59</v>
      </c>
      <c r="J188" s="27">
        <v>224</v>
      </c>
      <c r="K188" s="28">
        <v>297</v>
      </c>
      <c r="L188" s="27">
        <v>8.3699999999999992</v>
      </c>
    </row>
    <row r="189" spans="1:12" ht="15">
      <c r="A189" s="22"/>
      <c r="B189" s="23"/>
      <c r="C189" s="24"/>
      <c r="D189" s="29" t="s">
        <v>39</v>
      </c>
      <c r="E189" s="26" t="s">
        <v>52</v>
      </c>
      <c r="F189" s="27">
        <v>200</v>
      </c>
      <c r="G189" s="27">
        <v>1.36</v>
      </c>
      <c r="H189" s="27">
        <v>0</v>
      </c>
      <c r="I189" s="27">
        <v>29.02</v>
      </c>
      <c r="J189" s="27">
        <v>121.52</v>
      </c>
      <c r="K189" s="28">
        <v>394</v>
      </c>
      <c r="L189" s="27">
        <v>6.37</v>
      </c>
    </row>
    <row r="190" spans="1:12" ht="15">
      <c r="A190" s="22"/>
      <c r="B190" s="23"/>
      <c r="C190" s="24"/>
      <c r="D190" s="29" t="s">
        <v>41</v>
      </c>
      <c r="E190" s="26" t="s">
        <v>42</v>
      </c>
      <c r="F190" s="27">
        <v>50</v>
      </c>
      <c r="G190" s="27">
        <v>5</v>
      </c>
      <c r="H190" s="27">
        <v>4</v>
      </c>
      <c r="I190" s="27">
        <v>38</v>
      </c>
      <c r="J190" s="27">
        <v>219</v>
      </c>
      <c r="K190" s="28" t="s">
        <v>43</v>
      </c>
      <c r="L190" s="27">
        <v>2.34</v>
      </c>
    </row>
    <row r="191" spans="1:12" ht="15">
      <c r="A191" s="22"/>
      <c r="B191" s="23"/>
      <c r="C191" s="24"/>
      <c r="D191" s="29" t="s">
        <v>44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31</v>
      </c>
      <c r="E194" s="34"/>
      <c r="F194" s="35">
        <f>SUM(F185:F193)</f>
        <v>780</v>
      </c>
      <c r="G194" s="35">
        <f>SUM(G185:G193)</f>
        <v>23.259999999999998</v>
      </c>
      <c r="H194" s="35">
        <f>SUM(H185:H193)</f>
        <v>30.19</v>
      </c>
      <c r="I194" s="35">
        <f>SUM(I185:I193)</f>
        <v>150.72</v>
      </c>
      <c r="J194" s="35">
        <f>SUM(J185:J193)</f>
        <v>989.12</v>
      </c>
      <c r="K194" s="36"/>
      <c r="L194" s="35">
        <f>SUM(L185:L193)</f>
        <v>79.660000000000011</v>
      </c>
    </row>
    <row r="195" spans="1:12">
      <c r="A195" s="40">
        <f>A177</f>
        <v>2</v>
      </c>
      <c r="B195" s="41">
        <f>B177</f>
        <v>4</v>
      </c>
      <c r="C195" s="53" t="s">
        <v>45</v>
      </c>
      <c r="D195" s="54"/>
      <c r="E195" s="42"/>
      <c r="F195" s="43">
        <f>F184+F194</f>
        <v>780</v>
      </c>
      <c r="G195" s="43">
        <f>G184+G194</f>
        <v>23.259999999999998</v>
      </c>
      <c r="H195" s="43">
        <f>H184+H194</f>
        <v>30.19</v>
      </c>
      <c r="I195" s="43">
        <f>I184+I194</f>
        <v>150.72</v>
      </c>
      <c r="J195" s="43">
        <f>J184+J194</f>
        <v>989.12</v>
      </c>
      <c r="K195" s="43"/>
      <c r="L195" s="43">
        <f>L184+L194</f>
        <v>79.660000000000011</v>
      </c>
    </row>
    <row r="196" spans="1:12" ht="15">
      <c r="A196" s="15">
        <v>2</v>
      </c>
      <c r="B196" s="16">
        <v>5</v>
      </c>
      <c r="C196" s="17" t="s">
        <v>26</v>
      </c>
      <c r="D196" s="18" t="s">
        <v>27</v>
      </c>
      <c r="E196" s="19"/>
      <c r="F196" s="20"/>
      <c r="G196" s="20"/>
      <c r="H196" s="20"/>
      <c r="I196" s="20"/>
      <c r="J196" s="20"/>
      <c r="K196" s="21"/>
      <c r="L196" s="20"/>
    </row>
    <row r="197" spans="1:12" ht="1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9" t="s">
        <v>28</v>
      </c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9" t="s">
        <v>29</v>
      </c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22"/>
      <c r="B200" s="23"/>
      <c r="C200" s="24"/>
      <c r="D200" s="29" t="s">
        <v>30</v>
      </c>
      <c r="E200" s="26"/>
      <c r="F200" s="27"/>
      <c r="G200" s="27"/>
      <c r="H200" s="27"/>
      <c r="I200" s="27"/>
      <c r="J200" s="27"/>
      <c r="K200" s="28"/>
      <c r="L200" s="27"/>
    </row>
    <row r="201" spans="1:12" ht="15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ht="15.75" customHeight="1">
      <c r="A203" s="30"/>
      <c r="B203" s="31"/>
      <c r="C203" s="32"/>
      <c r="D203" s="33" t="s">
        <v>31</v>
      </c>
      <c r="E203" s="34"/>
      <c r="F203" s="35">
        <f>SUM(F196:F202)</f>
        <v>0</v>
      </c>
      <c r="G203" s="35">
        <f>SUM(G196:G202)</f>
        <v>0</v>
      </c>
      <c r="H203" s="35">
        <f>SUM(H196:H202)</f>
        <v>0</v>
      </c>
      <c r="I203" s="35">
        <f>SUM(I196:I202)</f>
        <v>0</v>
      </c>
      <c r="J203" s="35">
        <f>SUM(J196:J202)</f>
        <v>0</v>
      </c>
      <c r="K203" s="36"/>
      <c r="L203" s="35">
        <f>SUM(L196:L202)</f>
        <v>0</v>
      </c>
    </row>
    <row r="204" spans="1:12" ht="15">
      <c r="A204" s="37">
        <f>A196</f>
        <v>2</v>
      </c>
      <c r="B204" s="38">
        <f>B196</f>
        <v>5</v>
      </c>
      <c r="C204" s="39" t="s">
        <v>32</v>
      </c>
      <c r="D204" s="29" t="s">
        <v>33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9" t="s">
        <v>34</v>
      </c>
      <c r="E205" s="26" t="s">
        <v>46</v>
      </c>
      <c r="F205" s="27">
        <v>250</v>
      </c>
      <c r="G205" s="27">
        <v>1.79</v>
      </c>
      <c r="H205" s="27">
        <v>4.95</v>
      </c>
      <c r="I205" s="27">
        <v>7.76</v>
      </c>
      <c r="J205" s="27">
        <v>106</v>
      </c>
      <c r="K205" s="28">
        <v>62</v>
      </c>
      <c r="L205" s="27">
        <v>24.23</v>
      </c>
    </row>
    <row r="206" spans="1:12" ht="15">
      <c r="A206" s="22"/>
      <c r="B206" s="23"/>
      <c r="C206" s="24"/>
      <c r="D206" s="29" t="s">
        <v>36</v>
      </c>
      <c r="E206" s="26" t="s">
        <v>47</v>
      </c>
      <c r="F206" s="27">
        <v>90</v>
      </c>
      <c r="G206" s="27">
        <v>10.43</v>
      </c>
      <c r="H206" s="27">
        <v>8.7200000000000006</v>
      </c>
      <c r="I206" s="27">
        <v>13.81</v>
      </c>
      <c r="J206" s="27">
        <v>158</v>
      </c>
      <c r="K206" s="28">
        <v>255</v>
      </c>
      <c r="L206" s="27">
        <v>39.130000000000003</v>
      </c>
    </row>
    <row r="207" spans="1:12" ht="15">
      <c r="A207" s="22"/>
      <c r="B207" s="23"/>
      <c r="C207" s="24"/>
      <c r="D207" s="29" t="s">
        <v>38</v>
      </c>
      <c r="E207" s="26" t="s">
        <v>51</v>
      </c>
      <c r="F207" s="27">
        <v>150</v>
      </c>
      <c r="G207" s="27">
        <v>3.66</v>
      </c>
      <c r="H207" s="27">
        <v>3.53</v>
      </c>
      <c r="I207" s="27">
        <v>20.85</v>
      </c>
      <c r="J207" s="27">
        <v>188</v>
      </c>
      <c r="K207" s="28">
        <v>306</v>
      </c>
      <c r="L207" s="27">
        <v>8.66</v>
      </c>
    </row>
    <row r="208" spans="1:12" ht="15">
      <c r="A208" s="22"/>
      <c r="B208" s="23"/>
      <c r="C208" s="24"/>
      <c r="D208" s="29" t="s">
        <v>39</v>
      </c>
      <c r="E208" s="26" t="s">
        <v>40</v>
      </c>
      <c r="F208" s="27">
        <v>200</v>
      </c>
      <c r="G208" s="27">
        <v>0.56000000000000005</v>
      </c>
      <c r="H208" s="27">
        <v>0</v>
      </c>
      <c r="I208" s="27">
        <v>27.4</v>
      </c>
      <c r="J208" s="27">
        <v>111.84</v>
      </c>
      <c r="K208" s="28">
        <v>399</v>
      </c>
      <c r="L208" s="27">
        <v>5.3</v>
      </c>
    </row>
    <row r="209" spans="1:12" ht="15">
      <c r="A209" s="22"/>
      <c r="B209" s="23"/>
      <c r="C209" s="24"/>
      <c r="D209" s="29" t="s">
        <v>41</v>
      </c>
      <c r="E209" s="26" t="s">
        <v>42</v>
      </c>
      <c r="F209" s="27">
        <v>50</v>
      </c>
      <c r="G209" s="27">
        <v>5</v>
      </c>
      <c r="H209" s="27">
        <v>4</v>
      </c>
      <c r="I209" s="27">
        <v>38</v>
      </c>
      <c r="J209" s="27">
        <v>219</v>
      </c>
      <c r="K209" s="28" t="s">
        <v>43</v>
      </c>
      <c r="L209" s="27">
        <v>2.34</v>
      </c>
    </row>
    <row r="210" spans="1:12" ht="15">
      <c r="A210" s="22"/>
      <c r="B210" s="23"/>
      <c r="C210" s="24"/>
      <c r="D210" s="29" t="s">
        <v>44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25"/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30"/>
      <c r="B213" s="31"/>
      <c r="C213" s="32"/>
      <c r="D213" s="33" t="s">
        <v>31</v>
      </c>
      <c r="E213" s="34"/>
      <c r="F213" s="35">
        <f>SUM(F204:F212)</f>
        <v>740</v>
      </c>
      <c r="G213" s="35">
        <f>SUM(G204:G212)</f>
        <v>21.439999999999998</v>
      </c>
      <c r="H213" s="35">
        <f>SUM(H204:H212)</f>
        <v>21.200000000000003</v>
      </c>
      <c r="I213" s="35">
        <f>SUM(I204:I212)</f>
        <v>107.82</v>
      </c>
      <c r="J213" s="35">
        <f>SUM(J204:J212)</f>
        <v>782.84</v>
      </c>
      <c r="K213" s="36"/>
      <c r="L213" s="35">
        <f>SUM(L204:L212)</f>
        <v>79.66</v>
      </c>
    </row>
    <row r="214" spans="1:12">
      <c r="A214" s="40">
        <f>A196</f>
        <v>2</v>
      </c>
      <c r="B214" s="41">
        <f>B196</f>
        <v>5</v>
      </c>
      <c r="C214" s="53" t="s">
        <v>45</v>
      </c>
      <c r="D214" s="54"/>
      <c r="E214" s="42"/>
      <c r="F214" s="43">
        <f>F203+F213</f>
        <v>740</v>
      </c>
      <c r="G214" s="43">
        <f>G203+G213</f>
        <v>21.439999999999998</v>
      </c>
      <c r="H214" s="43">
        <f>H203+H213</f>
        <v>21.200000000000003</v>
      </c>
      <c r="I214" s="43">
        <f>I203+I213</f>
        <v>107.82</v>
      </c>
      <c r="J214" s="43">
        <f>J203+J213</f>
        <v>782.84</v>
      </c>
      <c r="K214" s="43"/>
      <c r="L214" s="43">
        <f>L203+L213</f>
        <v>79.66</v>
      </c>
    </row>
    <row r="215" spans="1:12" ht="15">
      <c r="A215" s="15">
        <v>2</v>
      </c>
      <c r="B215" s="16">
        <v>6</v>
      </c>
      <c r="C215" s="17" t="s">
        <v>26</v>
      </c>
      <c r="D215" s="18" t="s">
        <v>27</v>
      </c>
      <c r="E215" s="19"/>
      <c r="F215" s="20"/>
      <c r="G215" s="20"/>
      <c r="H215" s="20"/>
      <c r="I215" s="20"/>
      <c r="J215" s="20"/>
      <c r="K215" s="21"/>
      <c r="L215" s="20"/>
    </row>
    <row r="216" spans="1:12" ht="15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28"/>
      <c r="L216" s="27"/>
    </row>
    <row r="217" spans="1:12" ht="15">
      <c r="A217" s="22"/>
      <c r="B217" s="23"/>
      <c r="C217" s="24"/>
      <c r="D217" s="29" t="s">
        <v>28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29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30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.75" customHeight="1">
      <c r="A222" s="30"/>
      <c r="B222" s="31"/>
      <c r="C222" s="32"/>
      <c r="D222" s="33" t="s">
        <v>31</v>
      </c>
      <c r="E222" s="34"/>
      <c r="F222" s="35">
        <f>SUM(F215:F221)</f>
        <v>0</v>
      </c>
      <c r="G222" s="35">
        <f>SUM(G215:G221)</f>
        <v>0</v>
      </c>
      <c r="H222" s="35">
        <f>SUM(H215:H221)</f>
        <v>0</v>
      </c>
      <c r="I222" s="35">
        <f>SUM(I215:I221)</f>
        <v>0</v>
      </c>
      <c r="J222" s="35">
        <f>SUM(J215:J221)</f>
        <v>0</v>
      </c>
      <c r="K222" s="36"/>
      <c r="L222" s="35">
        <f>SUM(L215:L221)</f>
        <v>0</v>
      </c>
    </row>
    <row r="223" spans="1:12" ht="15">
      <c r="A223" s="37">
        <f>A215</f>
        <v>2</v>
      </c>
      <c r="B223" s="38">
        <f>B215</f>
        <v>6</v>
      </c>
      <c r="C223" s="39" t="s">
        <v>32</v>
      </c>
      <c r="D223" s="29" t="s">
        <v>33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>
      <c r="A224" s="22"/>
      <c r="B224" s="23"/>
      <c r="C224" s="24"/>
      <c r="D224" s="29" t="s">
        <v>34</v>
      </c>
      <c r="E224" s="26" t="s">
        <v>53</v>
      </c>
      <c r="F224" s="27">
        <v>250</v>
      </c>
      <c r="G224" s="27">
        <v>9.57</v>
      </c>
      <c r="H224" s="27">
        <v>4.4800000000000004</v>
      </c>
      <c r="I224" s="27">
        <v>13.3</v>
      </c>
      <c r="J224" s="27">
        <v>131.80000000000001</v>
      </c>
      <c r="K224" s="28">
        <v>73</v>
      </c>
      <c r="L224" s="27">
        <v>15.98</v>
      </c>
    </row>
    <row r="225" spans="1:12" ht="15">
      <c r="A225" s="22"/>
      <c r="B225" s="23"/>
      <c r="C225" s="24"/>
      <c r="D225" s="29" t="s">
        <v>36</v>
      </c>
      <c r="E225" s="26" t="s">
        <v>62</v>
      </c>
      <c r="F225" s="27">
        <v>200</v>
      </c>
      <c r="G225" s="27">
        <v>5</v>
      </c>
      <c r="H225" s="27">
        <v>6</v>
      </c>
      <c r="I225" s="27">
        <v>14</v>
      </c>
      <c r="J225" s="27">
        <v>260</v>
      </c>
      <c r="K225" s="28">
        <v>95</v>
      </c>
      <c r="L225" s="27">
        <v>48.11</v>
      </c>
    </row>
    <row r="226" spans="1:12" ht="15">
      <c r="A226" s="22"/>
      <c r="B226" s="23"/>
      <c r="C226" s="24"/>
      <c r="D226" s="29" t="s">
        <v>38</v>
      </c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22"/>
      <c r="B227" s="23"/>
      <c r="C227" s="24"/>
      <c r="D227" s="29" t="s">
        <v>39</v>
      </c>
      <c r="E227" s="26" t="s">
        <v>56</v>
      </c>
      <c r="F227" s="27">
        <v>200</v>
      </c>
      <c r="G227" s="27">
        <v>0.68</v>
      </c>
      <c r="H227" s="27">
        <v>0</v>
      </c>
      <c r="I227" s="27">
        <v>23.05</v>
      </c>
      <c r="J227" s="27">
        <v>94.9</v>
      </c>
      <c r="K227" s="28">
        <v>409</v>
      </c>
      <c r="L227" s="27">
        <v>13.23</v>
      </c>
    </row>
    <row r="228" spans="1:12" ht="15">
      <c r="A228" s="22"/>
      <c r="B228" s="23"/>
      <c r="C228" s="24"/>
      <c r="D228" s="29" t="s">
        <v>41</v>
      </c>
      <c r="E228" s="26" t="s">
        <v>42</v>
      </c>
      <c r="F228" s="27">
        <v>50</v>
      </c>
      <c r="G228" s="27">
        <v>5</v>
      </c>
      <c r="H228" s="27">
        <v>4</v>
      </c>
      <c r="I228" s="27">
        <v>38</v>
      </c>
      <c r="J228" s="27">
        <v>219</v>
      </c>
      <c r="K228" s="28" t="s">
        <v>43</v>
      </c>
      <c r="L228" s="27">
        <v>2.34</v>
      </c>
    </row>
    <row r="229" spans="1:12" ht="15">
      <c r="A229" s="22"/>
      <c r="B229" s="23"/>
      <c r="C229" s="24"/>
      <c r="D229" s="29" t="s">
        <v>44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30"/>
      <c r="B232" s="31"/>
      <c r="C232" s="32"/>
      <c r="D232" s="33" t="s">
        <v>31</v>
      </c>
      <c r="E232" s="34"/>
      <c r="F232" s="35">
        <f>SUM(F223:F231)</f>
        <v>700</v>
      </c>
      <c r="G232" s="35">
        <f>SUM(G223:G231)</f>
        <v>20.25</v>
      </c>
      <c r="H232" s="35">
        <f>SUM(H223:H231)</f>
        <v>14.48</v>
      </c>
      <c r="I232" s="35">
        <f>SUM(I223:I231)</f>
        <v>88.35</v>
      </c>
      <c r="J232" s="35">
        <f>SUM(J223:J231)</f>
        <v>705.7</v>
      </c>
      <c r="K232" s="36"/>
      <c r="L232" s="35">
        <f>SUM(L223:L231)</f>
        <v>79.660000000000011</v>
      </c>
    </row>
    <row r="233" spans="1:12">
      <c r="A233" s="40">
        <f>A215</f>
        <v>2</v>
      </c>
      <c r="B233" s="41">
        <f>B215</f>
        <v>6</v>
      </c>
      <c r="C233" s="53" t="s">
        <v>45</v>
      </c>
      <c r="D233" s="54"/>
      <c r="E233" s="42"/>
      <c r="F233" s="43">
        <f>F222+F232</f>
        <v>700</v>
      </c>
      <c r="G233" s="43">
        <f>G222+G232</f>
        <v>20.25</v>
      </c>
      <c r="H233" s="43">
        <f>H222+H232</f>
        <v>14.48</v>
      </c>
      <c r="I233" s="43">
        <f>I222+I232</f>
        <v>88.35</v>
      </c>
      <c r="J233" s="43">
        <f>J222+J232</f>
        <v>705.7</v>
      </c>
      <c r="K233" s="43"/>
      <c r="L233" s="43">
        <f>L222+L232</f>
        <v>79.660000000000011</v>
      </c>
    </row>
    <row r="234" spans="1:12" ht="13.9" customHeight="1">
      <c r="A234" s="47"/>
      <c r="B234" s="48"/>
      <c r="C234" s="50" t="s">
        <v>63</v>
      </c>
      <c r="D234" s="51"/>
      <c r="E234" s="52"/>
      <c r="F234" s="49">
        <f>(F24+F43+F62+F81+F100+F119+F138+F157+F176+F195+F214+F233)/(IF(F24=0, 0, 1)+IF(F43=0, 0, 1)+IF(F62=0, 0, 1)+IF(F81=0, 0, 1)+IF(F100=0, 0, 1)+IF(F119=0, 0, 1)+IF(F138=0, 0, 1)+IF(F157=0, 0, 1)+IF(F176=0, 0, 1)+IF(F195=0, 0, 1)+IF(F214=0, 0, 1)+IF(F233=0, 0, 1))</f>
        <v>737.5</v>
      </c>
      <c r="G234" s="49">
        <f>(G24+G43+G62+G81+G100+G119+G138+G157+G176+G195+G214+G233)/(IF(G24=0, 0, 1)+IF(G43=0, 0, 1)+IF(G62=0, 0, 1)+IF(G81=0, 0, 1)+IF(G100=0, 0, 1)+IF(G119=0, 0, 1)+IF(G138=0, 0, 1)+IF(G157=0, 0, 1)+IF(G176=0, 0, 1)+IF(G195=0, 0, 1)+IF(G214=0, 0, 1)+IF(G233=0, 0, 1))</f>
        <v>27.214166666666667</v>
      </c>
      <c r="H234" s="49">
        <f>(H24+H43+H62+H81+H100+H119+H138+H157+H176+H195+H214+H233)/(IF(H24=0, 0, 1)+IF(H43=0, 0, 1)+IF(H62=0, 0, 1)+IF(H81=0, 0, 1)+IF(H100=0, 0, 1)+IF(H119=0, 0, 1)+IF(H138=0, 0, 1)+IF(H157=0, 0, 1)+IF(H176=0, 0, 1)+IF(H195=0, 0, 1)+IF(H214=0, 0, 1)+IF(H233=0, 0, 1))</f>
        <v>24.850833333333338</v>
      </c>
      <c r="I234" s="49">
        <f>(I24+I43+I62+I81+I100+I119+I138+I157+I176+I195+I214+I233)/(IF(I24=0, 0, 1)+IF(I43=0, 0, 1)+IF(I62=0, 0, 1)+IF(I81=0, 0, 1)+IF(I100=0, 0, 1)+IF(I119=0, 0, 1)+IF(I138=0, 0, 1)+IF(I157=0, 0, 1)+IF(I176=0, 0, 1)+IF(I195=0, 0, 1)+IF(I214=0, 0, 1)+IF(I233=0, 0, 1))</f>
        <v>109.64916666666666</v>
      </c>
      <c r="J234" s="49">
        <f>(J24+J43+J62+J81+J100+J119+J138+J157+J176+J195+J214+J233)/(IF(J24=0, 0, 1)+IF(J43=0, 0, 1)+IF(J62=0, 0, 1)+IF(J81=0, 0, 1)+IF(J100=0, 0, 1)+IF(J119=0, 0, 1)+IF(J138=0, 0, 1)+IF(J157=0, 0, 1)+IF(J176=0, 0, 1)+IF(J195=0, 0, 1)+IF(J214=0, 0, 1)+IF(J233=0, 0, 1))</f>
        <v>816.59166666666681</v>
      </c>
      <c r="K234" s="49"/>
      <c r="L234" s="49">
        <f>(L24+L43+L62+L81+L100+L119+L138+L157+L176+L195+L214+L233)/(IF(L24=0, 0, 1)+IF(L43=0, 0, 1)+IF(L62=0, 0, 1)+IF(L81=0, 0, 1)+IF(L100=0, 0, 1)+IF(L119=0, 0, 1)+IF(L138=0, 0, 1)+IF(L157=0, 0, 1)+IF(L176=0, 0, 1)+IF(L195=0, 0, 1)+IF(L214=0, 0, 1)+IF(L233=0, 0, 1))</f>
        <v>79.66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Юрий Ведерников</cp:lastModifiedBy>
  <dcterms:modified xsi:type="dcterms:W3CDTF">2025-03-30T13:07:00Z</dcterms:modified>
</cp:coreProperties>
</file>